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9570" windowHeight="7185"/>
  </bookViews>
  <sheets>
    <sheet name="Аркуш1" sheetId="1" r:id="rId1"/>
  </sheets>
  <definedNames>
    <definedName name="_xlnm.Print_Titles" localSheetId="0">Аркуш1!$5:$8</definedName>
  </definedNames>
  <calcPr calcId="152511" iterateDelta="1E-4"/>
</workbook>
</file>

<file path=xl/calcChain.xml><?xml version="1.0" encoding="utf-8"?>
<calcChain xmlns="http://schemas.openxmlformats.org/spreadsheetml/2006/main">
  <c r="H91" i="1"/>
  <c r="G91"/>
  <c r="F91" s="1"/>
  <c r="H90"/>
  <c r="G90" s="1"/>
  <c r="F90" s="1"/>
  <c r="F78" s="1"/>
  <c r="H89"/>
  <c r="G89" s="1"/>
  <c r="F89" s="1"/>
  <c r="F77" s="1"/>
  <c r="H88"/>
  <c r="G88" s="1"/>
  <c r="F88" s="1"/>
  <c r="H85"/>
  <c r="G85" s="1"/>
  <c r="H84"/>
  <c r="G84" s="1"/>
  <c r="H83"/>
  <c r="G83"/>
  <c r="H82"/>
  <c r="G82" s="1"/>
  <c r="H73"/>
  <c r="G73" s="1"/>
  <c r="H72"/>
  <c r="G72"/>
  <c r="F72" s="1"/>
  <c r="F54" s="1"/>
  <c r="H71"/>
  <c r="G71" s="1"/>
  <c r="F71" s="1"/>
  <c r="H70"/>
  <c r="G70" s="1"/>
  <c r="F70" s="1"/>
  <c r="H65"/>
  <c r="G65" s="1"/>
  <c r="F65" s="1"/>
  <c r="H64"/>
  <c r="G64" s="1"/>
  <c r="F64" s="1"/>
  <c r="H59"/>
  <c r="G59"/>
  <c r="F59" s="1"/>
  <c r="H58"/>
  <c r="G58" s="1"/>
  <c r="F58" s="1"/>
  <c r="H47"/>
  <c r="G47" s="1"/>
  <c r="F47" s="1"/>
  <c r="H46"/>
  <c r="G46" s="1"/>
  <c r="F46" s="1"/>
  <c r="H43"/>
  <c r="G43" s="1"/>
  <c r="F43" s="1"/>
  <c r="H41"/>
  <c r="G41"/>
  <c r="F41" s="1"/>
  <c r="H40"/>
  <c r="G40"/>
  <c r="F40" s="1"/>
  <c r="H37"/>
  <c r="G37" s="1"/>
  <c r="F37" s="1"/>
  <c r="H36"/>
  <c r="G36" s="1"/>
  <c r="F36" s="1"/>
  <c r="H34"/>
  <c r="G34"/>
  <c r="F34" s="1"/>
  <c r="H35"/>
  <c r="G35" s="1"/>
  <c r="F35" s="1"/>
  <c r="H79"/>
  <c r="G54"/>
  <c r="H54"/>
  <c r="F73" l="1"/>
  <c r="F55" s="1"/>
  <c r="G55"/>
  <c r="H52"/>
  <c r="H78"/>
  <c r="H55"/>
  <c r="H53"/>
  <c r="H77"/>
  <c r="H76"/>
  <c r="G78"/>
  <c r="G77"/>
  <c r="G79"/>
  <c r="F85"/>
  <c r="F79" s="1"/>
  <c r="F82"/>
  <c r="F76" s="1"/>
  <c r="G76"/>
  <c r="F53"/>
  <c r="F52"/>
  <c r="G53"/>
  <c r="G52"/>
  <c r="G20"/>
  <c r="E91" l="1"/>
  <c r="E90"/>
  <c r="E89"/>
  <c r="E88"/>
  <c r="E85"/>
  <c r="E84"/>
  <c r="E83"/>
  <c r="E82"/>
  <c r="E73"/>
  <c r="E72"/>
  <c r="E71"/>
  <c r="E70"/>
  <c r="E67"/>
  <c r="E66"/>
  <c r="E65"/>
  <c r="E64"/>
  <c r="E61"/>
  <c r="E60"/>
  <c r="E59"/>
  <c r="E58"/>
  <c r="E49"/>
  <c r="E47"/>
  <c r="E46"/>
  <c r="E43"/>
  <c r="E41"/>
  <c r="E40"/>
  <c r="E37"/>
  <c r="E36"/>
  <c r="E35"/>
  <c r="E34"/>
  <c r="E24"/>
  <c r="E23"/>
  <c r="G30" l="1"/>
  <c r="G29"/>
  <c r="G28"/>
  <c r="H28" s="1"/>
  <c r="G27"/>
  <c r="H27" s="1"/>
  <c r="H30" l="1"/>
  <c r="E30" s="1"/>
  <c r="E28"/>
  <c r="E27"/>
  <c r="H29"/>
  <c r="E29" s="1"/>
  <c r="E25"/>
  <c r="G17" l="1"/>
  <c r="H17"/>
  <c r="G18"/>
  <c r="H18"/>
  <c r="F18"/>
  <c r="F17"/>
  <c r="E17" s="1"/>
  <c r="E55"/>
  <c r="E54"/>
  <c r="E78"/>
  <c r="E77"/>
  <c r="H44"/>
  <c r="G44"/>
  <c r="H38"/>
  <c r="G38"/>
  <c r="F44" l="1"/>
  <c r="E44" s="1"/>
  <c r="E48"/>
  <c r="E52"/>
  <c r="F38"/>
  <c r="E38" s="1"/>
  <c r="E42"/>
  <c r="E18"/>
  <c r="F19"/>
  <c r="E76" l="1"/>
  <c r="E79"/>
  <c r="H20"/>
  <c r="E31" l="1"/>
  <c r="H19"/>
  <c r="G19"/>
  <c r="E19" l="1"/>
  <c r="F68"/>
  <c r="G68"/>
  <c r="H68"/>
  <c r="H74"/>
  <c r="F74"/>
  <c r="E53" l="1"/>
  <c r="E68"/>
  <c r="F20"/>
  <c r="E20" s="1"/>
  <c r="G21"/>
  <c r="H21"/>
  <c r="G32"/>
  <c r="H32"/>
  <c r="F32"/>
  <c r="G56"/>
  <c r="H56"/>
  <c r="F56"/>
  <c r="G62"/>
  <c r="H62"/>
  <c r="F62"/>
  <c r="G80"/>
  <c r="H80"/>
  <c r="F80"/>
  <c r="G86"/>
  <c r="H86"/>
  <c r="F86"/>
  <c r="E56" l="1"/>
  <c r="E62"/>
  <c r="E80"/>
  <c r="E86"/>
  <c r="E32"/>
  <c r="F11"/>
  <c r="F21"/>
  <c r="E21" s="1"/>
  <c r="H11"/>
  <c r="G11"/>
  <c r="F12"/>
  <c r="H13"/>
  <c r="G50"/>
  <c r="G12"/>
  <c r="G74"/>
  <c r="E74" s="1"/>
  <c r="H50"/>
  <c r="H14"/>
  <c r="F14"/>
  <c r="G14"/>
  <c r="F50"/>
  <c r="H12"/>
  <c r="H15"/>
  <c r="F13"/>
  <c r="G13"/>
  <c r="F15"/>
  <c r="G15"/>
  <c r="E11" l="1"/>
  <c r="E12"/>
  <c r="E13"/>
  <c r="E50"/>
  <c r="E15"/>
  <c r="E14"/>
  <c r="H9"/>
  <c r="G9"/>
  <c r="F9"/>
  <c r="E9" l="1"/>
</calcChain>
</file>

<file path=xl/sharedStrings.xml><?xml version="1.0" encoding="utf-8"?>
<sst xmlns="http://schemas.openxmlformats.org/spreadsheetml/2006/main" count="143" uniqueCount="69">
  <si>
    <t>Приложение 3</t>
  </si>
  <si>
    <t>Ресурсное обеспечение и прогнозная (справочная) оценка расходов на реализацию целей</t>
  </si>
  <si>
    <t>Статус</t>
  </si>
  <si>
    <t>Наименование муниципальной программы, подпрограммы муниципальной программы, мероприятий</t>
  </si>
  <si>
    <t>Источник финансирования (наименование источников финансирования)</t>
  </si>
  <si>
    <t>Оценка расходов по годам реализации муниципальной программы (тыс.руб.)</t>
  </si>
  <si>
    <t>Очередной год</t>
  </si>
  <si>
    <t>Первый год планового периода</t>
  </si>
  <si>
    <t>Второй год планового периода</t>
  </si>
  <si>
    <t>Муниципальная программа</t>
  </si>
  <si>
    <t>Всего,</t>
  </si>
  <si>
    <t>В т.ч. по отдельным источникам финансирования</t>
  </si>
  <si>
    <t>Федеральный бюджет</t>
  </si>
  <si>
    <t>Бюджет Республики Крым</t>
  </si>
  <si>
    <r>
      <t>Бюджет</t>
    </r>
    <r>
      <rPr>
        <sz val="10"/>
        <color rgb="FF000000"/>
        <rFont val="Times New Roman"/>
        <family val="1"/>
        <charset val="204"/>
      </rPr>
      <t xml:space="preserve"> муниципального образования городской округ Армянск</t>
    </r>
  </si>
  <si>
    <t>Внебюджетные средства</t>
  </si>
  <si>
    <t>Основное мероприятие 1</t>
  </si>
  <si>
    <t>Обеспечение деятельности учреждения дополнительного образования</t>
  </si>
  <si>
    <t>Мероприятие 1.1</t>
  </si>
  <si>
    <t>Расходы на обеспечение деятельности (оказание услуг) муниципальной детско-юношеской спортивной школы</t>
  </si>
  <si>
    <t>в том числе</t>
  </si>
  <si>
    <t>Коммунальные услуги</t>
  </si>
  <si>
    <t>Расходы на оплату труда</t>
  </si>
  <si>
    <t>Мероприятие 1.2</t>
  </si>
  <si>
    <t>Основное мероприятие 2</t>
  </si>
  <si>
    <t>Организация спортивно-массовой и физкультурно-оздоровительной работы</t>
  </si>
  <si>
    <r>
      <t xml:space="preserve">Бюджет </t>
    </r>
    <r>
      <rPr>
        <sz val="10"/>
        <color rgb="FF000000"/>
        <rFont val="Times New Roman"/>
        <family val="1"/>
        <charset val="204"/>
      </rPr>
      <t>муниципального образования городской округ Армянск</t>
    </r>
  </si>
  <si>
    <t>Мероприятие 2.1</t>
  </si>
  <si>
    <t>Организация проведения общегородских спортивно-массовых мероприятий</t>
  </si>
  <si>
    <t>Мероприятие 2.2</t>
  </si>
  <si>
    <t>Содействие в участии сборных команд города в республиканских и Всероссийских соревнованиях</t>
  </si>
  <si>
    <t>Основное мероприятие 3</t>
  </si>
  <si>
    <t>Мероприятие 3.1</t>
  </si>
  <si>
    <t>Мероприятие 3.2</t>
  </si>
  <si>
    <t>Заместитель главы администрации города Армянска</t>
  </si>
  <si>
    <t>Э.А. Мироненко</t>
  </si>
  <si>
    <t xml:space="preserve">Начальник Отдела образования </t>
  </si>
  <si>
    <t xml:space="preserve">администрации города Армянска </t>
  </si>
  <si>
    <t>В.Э. Ужитчак</t>
  </si>
  <si>
    <t>Заведующий сектором ДСМФиС</t>
  </si>
  <si>
    <t>администрации города Армянска</t>
  </si>
  <si>
    <t>С.Н. Мельник</t>
  </si>
  <si>
    <r>
      <t>Бюджет</t>
    </r>
    <r>
      <rPr>
        <b/>
        <sz val="10"/>
        <color rgb="FF000000"/>
        <rFont val="Times New Roman"/>
        <family val="1"/>
        <charset val="204"/>
      </rPr>
      <t xml:space="preserve"> муниципального образования городской округ Армянск</t>
    </r>
  </si>
  <si>
    <r>
      <t>Бюджет</t>
    </r>
    <r>
      <rPr>
        <b/>
        <i/>
        <sz val="10"/>
        <color rgb="FF000000"/>
        <rFont val="Times New Roman"/>
        <family val="1"/>
        <charset val="204"/>
      </rPr>
      <t xml:space="preserve"> муниципального образования городской округ Армянск</t>
    </r>
  </si>
  <si>
    <r>
      <t xml:space="preserve">Бюджет </t>
    </r>
    <r>
      <rPr>
        <b/>
        <i/>
        <sz val="10"/>
        <color rgb="FF000000"/>
        <rFont val="Times New Roman"/>
        <family val="1"/>
        <charset val="204"/>
      </rPr>
      <t>муниципального образования городской округ Армянск</t>
    </r>
  </si>
  <si>
    <t>Расходы на приобретение, монтаж и благоустройство спортивных сооружений</t>
  </si>
  <si>
    <t>Строительство,  капитальный  ремонт,  реконструкция  и приобретение спортивных сооружений в муниципальную собственность</t>
  </si>
  <si>
    <t>муниципальной программы «Развитие физической культуры и спорта в муниципальном образовании городской округ Армянск Республики Крым на 2018-2020 годы» по источникам финансирования</t>
  </si>
  <si>
    <t>Развитие физической культуры и спорта в муниципальном образовании городской округ Армянск Республики Крым на 2018-2020 годы</t>
  </si>
  <si>
    <t xml:space="preserve">к муниципальной программе «Развитие физической культуры и спорта в муниципальном образовании городской округ Армянск Республики Крым на 2018-2020 годы» </t>
  </si>
  <si>
    <t>Мероприятие 1.3</t>
  </si>
  <si>
    <t>Бюджет муниципального образования городской округ Армянск</t>
  </si>
  <si>
    <t>Мероприятие 1.4</t>
  </si>
  <si>
    <t>Обеспечение проведения противопожарных мероприятий (в т.ч. приобретение первичных средств пожаротушения и их обслуживание, обслуживание пожарной сигнализации, обработка огнезащитным средство деревянных контрукций, замена пожарных лестниц)</t>
  </si>
  <si>
    <t>Обеспечение общественного порядка, безопасности и антитеррористической защищенности (в т.ч. техническое обслуживание комплекса технических средств охраны, технологическое обеспечение работоспособности конечного устройства системы передачи извещения, охрана имущества при помощи средств охранной сигнализации, охрана иммущества организации, и обеспечение контольно-пропускного режима в здании учереждения и прилегающей к ней территории, установка ограждения территории)</t>
  </si>
  <si>
    <t>Расходы на организацию и проведение комплекса мероприятий, направленных на приобретение и установку систем видеонаблюдения в муниципальных образовательных организациях</t>
  </si>
  <si>
    <t>Всего</t>
  </si>
  <si>
    <t>Ответственный исполнитель, соисполнитель, участник</t>
  </si>
  <si>
    <t>Укрепление материально-технической базы муниципальных учреждений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</si>
  <si>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муниципальных образовательных организациях</t>
  </si>
  <si>
    <t xml:space="preserve">Расходы на обустройство спортивных площадок для выполнения нормативов комплекса ГТО </t>
  </si>
  <si>
    <t>Мероприятие 2.3</t>
  </si>
  <si>
    <t>Расходы на капитальный ремонт помещения бассейна, систем водоснабжения, водоотведения, освещения муниципального бюджетного образовательного учреждения дополнительного образования «Детско-юношеская спортивная школа» города Армянска Республики Крым</t>
  </si>
  <si>
    <t>Отдел образования администрации города Армянска, отдел капитального строительства администрации города Армянска (далее - ОКС), сектор по делам семьи, молодежи, физической культуры и спорта  администрации города Армянска (далее -   сектор ДСМФиС), Муниципальное бюджетное образовательное учреждение дополнительного образования «Детско-юношеская спортивная школа» города Армянска Республики Крым  ( далее- МБУДО ДЮСШ г. Армянск), муниципальные бюджетные общеобразовательные учреждения, относящиеся к ведению Отдела образования администрации города Армянска ( далее- ОУ)</t>
  </si>
  <si>
    <t xml:space="preserve">Отдел образования администрации города Армянска, МБУДО ДЮСШ г. Армянска </t>
  </si>
  <si>
    <t xml:space="preserve">Отдел образования администрации города Армянска,    МБУДО ДЮСШ      г. Армянска </t>
  </si>
  <si>
    <t>Отдел образования администрации города Армянска, Администрация города Армянска Республики Крым (сектор ДСМФиС), ОУ</t>
  </si>
  <si>
    <t>Отдел образования администрации города Армянска, ОКС, МБУДО ДЮСШ г. Армянск</t>
  </si>
  <si>
    <r>
      <rPr>
        <b/>
        <sz val="10"/>
        <color theme="1"/>
        <rFont val="Times New Roman"/>
        <family val="1"/>
        <charset val="204"/>
      </rPr>
      <t>От</t>
    </r>
    <r>
      <rPr>
        <sz val="10"/>
        <color theme="1"/>
        <rFont val="Times New Roman"/>
        <family val="1"/>
        <charset val="204"/>
      </rPr>
      <t>дел образования администрации города Армянска, ОКС, МБУДО ДЮСШ г. Армянск</t>
    </r>
  </si>
</sst>
</file>

<file path=xl/styles.xml><?xml version="1.0" encoding="utf-8"?>
<styleSheet xmlns="http://schemas.openxmlformats.org/spreadsheetml/2006/main">
  <numFmts count="1">
    <numFmt numFmtId="164" formatCode="#,##0.000"/>
  </numFmts>
  <fonts count="1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0"/>
      <color rgb="FF000000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11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3" fillId="0" borderId="7" xfId="0" applyFont="1" applyFill="1" applyBorder="1" applyAlignment="1">
      <alignment wrapText="1"/>
    </xf>
    <xf numFmtId="0" fontId="12" fillId="0" borderId="0" xfId="0" applyFont="1" applyFill="1"/>
    <xf numFmtId="0" fontId="12" fillId="0" borderId="7" xfId="0" applyFont="1" applyFill="1" applyBorder="1" applyAlignment="1">
      <alignment wrapText="1"/>
    </xf>
    <xf numFmtId="164" fontId="15" fillId="2" borderId="7" xfId="0" applyNumberFormat="1" applyFont="1" applyFill="1" applyBorder="1" applyAlignment="1">
      <alignment wrapText="1"/>
    </xf>
    <xf numFmtId="164" fontId="14" fillId="2" borderId="7" xfId="0" applyNumberFormat="1" applyFont="1" applyFill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64" fontId="17" fillId="2" borderId="7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64" fontId="18" fillId="2" borderId="7" xfId="0" applyNumberFormat="1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4" fillId="0" borderId="1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9"/>
  <sheetViews>
    <sheetView tabSelected="1" view="pageBreakPreview" topLeftCell="A85" zoomScale="70" zoomScaleNormal="85" zoomScaleSheetLayoutView="70" workbookViewId="0">
      <selection activeCell="C9" sqref="C9:C14"/>
    </sheetView>
  </sheetViews>
  <sheetFormatPr defaultRowHeight="15"/>
  <cols>
    <col min="1" max="1" width="16.5703125" customWidth="1"/>
    <col min="2" max="2" width="35.42578125" customWidth="1"/>
    <col min="3" max="3" width="26.7109375" customWidth="1"/>
    <col min="4" max="4" width="25.7109375" customWidth="1"/>
    <col min="5" max="5" width="10.28515625" style="9" customWidth="1"/>
    <col min="6" max="6" width="10.5703125" customWidth="1"/>
    <col min="7" max="8" width="10.85546875" customWidth="1"/>
  </cols>
  <sheetData>
    <row r="1" spans="1:8">
      <c r="A1" s="1"/>
      <c r="D1" s="8" t="s">
        <v>0</v>
      </c>
    </row>
    <row r="2" spans="1:8" ht="39.6" customHeight="1">
      <c r="A2" s="1"/>
      <c r="D2" s="73" t="s">
        <v>49</v>
      </c>
      <c r="E2" s="73"/>
      <c r="F2" s="73"/>
      <c r="G2" s="73"/>
      <c r="H2" s="73"/>
    </row>
    <row r="3" spans="1:8" ht="15.75">
      <c r="A3" s="74" t="s">
        <v>1</v>
      </c>
      <c r="B3" s="74"/>
      <c r="C3" s="74"/>
      <c r="D3" s="74"/>
      <c r="E3" s="74"/>
      <c r="F3" s="74"/>
      <c r="G3" s="74"/>
      <c r="H3" s="74"/>
    </row>
    <row r="4" spans="1:8" ht="34.9" customHeight="1">
      <c r="A4" s="75" t="s">
        <v>47</v>
      </c>
      <c r="B4" s="75"/>
      <c r="C4" s="75"/>
      <c r="D4" s="75"/>
      <c r="E4" s="75"/>
      <c r="F4" s="75"/>
      <c r="G4" s="75"/>
      <c r="H4" s="75"/>
    </row>
    <row r="5" spans="1:8" ht="42" customHeight="1">
      <c r="A5" s="60" t="s">
        <v>2</v>
      </c>
      <c r="B5" s="60" t="s">
        <v>57</v>
      </c>
      <c r="C5" s="60" t="s">
        <v>3</v>
      </c>
      <c r="D5" s="60" t="s">
        <v>4</v>
      </c>
      <c r="E5" s="52" t="s">
        <v>5</v>
      </c>
      <c r="F5" s="53"/>
      <c r="G5" s="53"/>
      <c r="H5" s="54"/>
    </row>
    <row r="6" spans="1:8" ht="38.25">
      <c r="A6" s="60"/>
      <c r="B6" s="60"/>
      <c r="C6" s="60"/>
      <c r="D6" s="60"/>
      <c r="E6" s="55" t="s">
        <v>56</v>
      </c>
      <c r="F6" s="5" t="s">
        <v>6</v>
      </c>
      <c r="G6" s="5" t="s">
        <v>7</v>
      </c>
      <c r="H6" s="5" t="s">
        <v>8</v>
      </c>
    </row>
    <row r="7" spans="1:8">
      <c r="A7" s="60"/>
      <c r="B7" s="60"/>
      <c r="C7" s="60"/>
      <c r="D7" s="60"/>
      <c r="E7" s="56"/>
      <c r="F7" s="6">
        <v>2018</v>
      </c>
      <c r="G7" s="6">
        <v>2019</v>
      </c>
      <c r="H7" s="6">
        <v>2020</v>
      </c>
    </row>
    <row r="8" spans="1:8" s="7" customFormat="1">
      <c r="A8" s="5">
        <v>1</v>
      </c>
      <c r="B8" s="5">
        <v>2</v>
      </c>
      <c r="C8" s="5">
        <v>3</v>
      </c>
      <c r="D8" s="5">
        <v>4</v>
      </c>
      <c r="E8" s="38">
        <v>5</v>
      </c>
      <c r="F8" s="5">
        <v>5</v>
      </c>
      <c r="G8" s="5">
        <v>6</v>
      </c>
      <c r="H8" s="5">
        <v>7</v>
      </c>
    </row>
    <row r="9" spans="1:8" s="9" customFormat="1" ht="14.45" customHeight="1">
      <c r="A9" s="61" t="s">
        <v>9</v>
      </c>
      <c r="B9" s="61" t="s">
        <v>63</v>
      </c>
      <c r="C9" s="61" t="s">
        <v>48</v>
      </c>
      <c r="D9" s="18" t="s">
        <v>10</v>
      </c>
      <c r="E9" s="13">
        <f>F9+G9+H9</f>
        <v>62422.048999999999</v>
      </c>
      <c r="F9" s="13">
        <f>F11+F12+F13+F14</f>
        <v>40062.262999999999</v>
      </c>
      <c r="G9" s="13">
        <f t="shared" ref="G9:H9" si="0">G11+G12+G13+G14</f>
        <v>11105.943000000001</v>
      </c>
      <c r="H9" s="13">
        <f t="shared" si="0"/>
        <v>11253.843000000001</v>
      </c>
    </row>
    <row r="10" spans="1:8" s="9" customFormat="1" ht="25.5">
      <c r="A10" s="61"/>
      <c r="B10" s="61"/>
      <c r="C10" s="61"/>
      <c r="D10" s="19" t="s">
        <v>11</v>
      </c>
      <c r="E10" s="13"/>
      <c r="F10" s="13"/>
      <c r="G10" s="13"/>
      <c r="H10" s="13"/>
    </row>
    <row r="11" spans="1:8" s="9" customFormat="1">
      <c r="A11" s="61"/>
      <c r="B11" s="61"/>
      <c r="C11" s="61"/>
      <c r="D11" s="18" t="s">
        <v>12</v>
      </c>
      <c r="E11" s="13">
        <f>F11+G11+H11</f>
        <v>0</v>
      </c>
      <c r="F11" s="13">
        <f t="shared" ref="F11:H14" si="1">F17+F52+F76</f>
        <v>0</v>
      </c>
      <c r="G11" s="13">
        <f t="shared" si="1"/>
        <v>0</v>
      </c>
      <c r="H11" s="13">
        <f t="shared" si="1"/>
        <v>0</v>
      </c>
    </row>
    <row r="12" spans="1:8" s="9" customFormat="1">
      <c r="A12" s="61"/>
      <c r="B12" s="61"/>
      <c r="C12" s="61"/>
      <c r="D12" s="18" t="s">
        <v>13</v>
      </c>
      <c r="E12" s="13">
        <f t="shared" ref="E12:H67" si="2">F12+G12+H12</f>
        <v>27358.403999999999</v>
      </c>
      <c r="F12" s="13">
        <f t="shared" si="1"/>
        <v>27358.403999999999</v>
      </c>
      <c r="G12" s="13">
        <f t="shared" si="1"/>
        <v>0</v>
      </c>
      <c r="H12" s="13">
        <f t="shared" si="1"/>
        <v>0</v>
      </c>
    </row>
    <row r="13" spans="1:8" s="9" customFormat="1" ht="38.25">
      <c r="A13" s="61"/>
      <c r="B13" s="61"/>
      <c r="C13" s="61"/>
      <c r="D13" s="18" t="s">
        <v>42</v>
      </c>
      <c r="E13" s="13">
        <f t="shared" si="2"/>
        <v>34334.645000000004</v>
      </c>
      <c r="F13" s="13">
        <f t="shared" si="1"/>
        <v>12460.859</v>
      </c>
      <c r="G13" s="13">
        <f t="shared" si="1"/>
        <v>10862.943000000001</v>
      </c>
      <c r="H13" s="13">
        <f t="shared" si="1"/>
        <v>11010.843000000001</v>
      </c>
    </row>
    <row r="14" spans="1:8" s="9" customFormat="1" ht="131.44999999999999" customHeight="1">
      <c r="A14" s="61"/>
      <c r="B14" s="61"/>
      <c r="C14" s="61"/>
      <c r="D14" s="18" t="s">
        <v>15</v>
      </c>
      <c r="E14" s="13">
        <f t="shared" si="2"/>
        <v>729</v>
      </c>
      <c r="F14" s="13">
        <f t="shared" si="1"/>
        <v>243</v>
      </c>
      <c r="G14" s="13">
        <f t="shared" si="1"/>
        <v>243</v>
      </c>
      <c r="H14" s="13">
        <f t="shared" si="1"/>
        <v>243</v>
      </c>
    </row>
    <row r="15" spans="1:8" s="10" customFormat="1">
      <c r="A15" s="57" t="s">
        <v>16</v>
      </c>
      <c r="B15" s="58" t="s">
        <v>65</v>
      </c>
      <c r="C15" s="59" t="s">
        <v>17</v>
      </c>
      <c r="D15" s="20" t="s">
        <v>10</v>
      </c>
      <c r="E15" s="14">
        <f t="shared" si="2"/>
        <v>33214.355000000003</v>
      </c>
      <c r="F15" s="14">
        <f>F17+F18+F19+F20</f>
        <v>11127.485000000001</v>
      </c>
      <c r="G15" s="14">
        <f t="shared" ref="G15:H15" si="3">G17+G18+G19+G20</f>
        <v>10969.485000000001</v>
      </c>
      <c r="H15" s="14">
        <f t="shared" si="3"/>
        <v>11117.385</v>
      </c>
    </row>
    <row r="16" spans="1:8" s="10" customFormat="1" ht="25.5">
      <c r="A16" s="57"/>
      <c r="B16" s="58"/>
      <c r="C16" s="59"/>
      <c r="D16" s="21" t="s">
        <v>11</v>
      </c>
      <c r="E16" s="14"/>
      <c r="F16" s="14"/>
      <c r="G16" s="14"/>
      <c r="H16" s="14"/>
    </row>
    <row r="17" spans="1:8" s="10" customFormat="1">
      <c r="A17" s="57"/>
      <c r="B17" s="58"/>
      <c r="C17" s="59"/>
      <c r="D17" s="20" t="s">
        <v>12</v>
      </c>
      <c r="E17" s="14">
        <f t="shared" si="2"/>
        <v>0</v>
      </c>
      <c r="F17" s="14">
        <f t="shared" ref="F17:H19" si="4">F23+F34+F40+F46</f>
        <v>0</v>
      </c>
      <c r="G17" s="14">
        <f t="shared" si="4"/>
        <v>0</v>
      </c>
      <c r="H17" s="14">
        <f t="shared" si="4"/>
        <v>0</v>
      </c>
    </row>
    <row r="18" spans="1:8" s="10" customFormat="1">
      <c r="A18" s="57"/>
      <c r="B18" s="58"/>
      <c r="C18" s="59"/>
      <c r="D18" s="20" t="s">
        <v>13</v>
      </c>
      <c r="E18" s="14">
        <f t="shared" si="2"/>
        <v>0</v>
      </c>
      <c r="F18" s="14">
        <f t="shared" si="4"/>
        <v>0</v>
      </c>
      <c r="G18" s="14">
        <f t="shared" si="4"/>
        <v>0</v>
      </c>
      <c r="H18" s="14">
        <f t="shared" si="4"/>
        <v>0</v>
      </c>
    </row>
    <row r="19" spans="1:8" s="10" customFormat="1" ht="40.5">
      <c r="A19" s="57"/>
      <c r="B19" s="58"/>
      <c r="C19" s="59"/>
      <c r="D19" s="20" t="s">
        <v>43</v>
      </c>
      <c r="E19" s="14">
        <f t="shared" si="2"/>
        <v>32485.355000000003</v>
      </c>
      <c r="F19" s="14">
        <f t="shared" si="4"/>
        <v>10884.485000000001</v>
      </c>
      <c r="G19" s="14">
        <f t="shared" si="4"/>
        <v>10726.485000000001</v>
      </c>
      <c r="H19" s="14">
        <f t="shared" si="4"/>
        <v>10874.385</v>
      </c>
    </row>
    <row r="20" spans="1:8" s="10" customFormat="1">
      <c r="A20" s="57"/>
      <c r="B20" s="58"/>
      <c r="C20" s="59"/>
      <c r="D20" s="20" t="s">
        <v>15</v>
      </c>
      <c r="E20" s="14">
        <f t="shared" si="2"/>
        <v>729</v>
      </c>
      <c r="F20" s="14">
        <f>F31+F37</f>
        <v>243</v>
      </c>
      <c r="G20" s="14">
        <f t="shared" ref="G20:H20" si="5">G31+G37</f>
        <v>243</v>
      </c>
      <c r="H20" s="14">
        <f t="shared" si="5"/>
        <v>243</v>
      </c>
    </row>
    <row r="21" spans="1:8" ht="14.45" customHeight="1">
      <c r="A21" s="41" t="s">
        <v>18</v>
      </c>
      <c r="B21" s="42" t="s">
        <v>64</v>
      </c>
      <c r="C21" s="45" t="s">
        <v>19</v>
      </c>
      <c r="D21" s="18" t="s">
        <v>10</v>
      </c>
      <c r="E21" s="13">
        <f t="shared" si="2"/>
        <v>33214.355000000003</v>
      </c>
      <c r="F21" s="13">
        <f>F23+F24+F25+F31</f>
        <v>11127.485000000001</v>
      </c>
      <c r="G21" s="13">
        <f t="shared" ref="G21:H21" si="6">G23+G24+G25+G31</f>
        <v>10969.485000000001</v>
      </c>
      <c r="H21" s="13">
        <f t="shared" si="6"/>
        <v>11117.385</v>
      </c>
    </row>
    <row r="22" spans="1:8" ht="25.5">
      <c r="A22" s="41"/>
      <c r="B22" s="42"/>
      <c r="C22" s="46"/>
      <c r="D22" s="21" t="s">
        <v>11</v>
      </c>
      <c r="E22" s="13"/>
      <c r="F22" s="15"/>
      <c r="G22" s="15"/>
      <c r="H22" s="15"/>
    </row>
    <row r="23" spans="1:8">
      <c r="A23" s="41"/>
      <c r="B23" s="42"/>
      <c r="C23" s="46"/>
      <c r="D23" s="19" t="s">
        <v>12</v>
      </c>
      <c r="E23" s="13">
        <f t="shared" si="2"/>
        <v>0</v>
      </c>
      <c r="F23" s="15"/>
      <c r="G23" s="15"/>
      <c r="H23" s="15"/>
    </row>
    <row r="24" spans="1:8">
      <c r="A24" s="41"/>
      <c r="B24" s="42"/>
      <c r="C24" s="46"/>
      <c r="D24" s="19" t="s">
        <v>13</v>
      </c>
      <c r="E24" s="13">
        <f t="shared" si="2"/>
        <v>0</v>
      </c>
      <c r="F24" s="15"/>
      <c r="G24" s="15"/>
      <c r="H24" s="15"/>
    </row>
    <row r="25" spans="1:8" ht="38.25">
      <c r="A25" s="41"/>
      <c r="B25" s="42"/>
      <c r="C25" s="47"/>
      <c r="D25" s="19" t="s">
        <v>14</v>
      </c>
      <c r="E25" s="13">
        <f t="shared" si="2"/>
        <v>32485.355000000003</v>
      </c>
      <c r="F25" s="15">
        <v>10884.485000000001</v>
      </c>
      <c r="G25" s="15">
        <v>10726.485000000001</v>
      </c>
      <c r="H25" s="15">
        <v>10874.385</v>
      </c>
    </row>
    <row r="26" spans="1:8">
      <c r="A26" s="41"/>
      <c r="B26" s="42"/>
      <c r="C26" s="43" t="s">
        <v>20</v>
      </c>
      <c r="D26" s="44"/>
      <c r="E26" s="13"/>
      <c r="F26" s="15"/>
      <c r="G26" s="15"/>
      <c r="H26" s="15"/>
    </row>
    <row r="27" spans="1:8">
      <c r="A27" s="41"/>
      <c r="B27" s="42"/>
      <c r="C27" s="48" t="s">
        <v>21</v>
      </c>
      <c r="D27" s="49"/>
      <c r="E27" s="13">
        <f t="shared" si="2"/>
        <v>3480.8910000000001</v>
      </c>
      <c r="F27" s="15">
        <v>1160.297</v>
      </c>
      <c r="G27" s="15">
        <f t="shared" ref="G27:H30" si="7">F27</f>
        <v>1160.297</v>
      </c>
      <c r="H27" s="15">
        <f t="shared" si="7"/>
        <v>1160.297</v>
      </c>
    </row>
    <row r="28" spans="1:8">
      <c r="A28" s="41"/>
      <c r="B28" s="42"/>
      <c r="C28" s="48" t="s">
        <v>22</v>
      </c>
      <c r="D28" s="49"/>
      <c r="E28" s="13">
        <f t="shared" si="2"/>
        <v>25581.894</v>
      </c>
      <c r="F28" s="15">
        <v>8527.2980000000007</v>
      </c>
      <c r="G28" s="15">
        <f t="shared" si="7"/>
        <v>8527.2980000000007</v>
      </c>
      <c r="H28" s="15">
        <f t="shared" si="7"/>
        <v>8527.2980000000007</v>
      </c>
    </row>
    <row r="29" spans="1:8" s="31" customFormat="1" ht="121.15" customHeight="1">
      <c r="A29" s="41"/>
      <c r="B29" s="42"/>
      <c r="C29" s="50" t="s">
        <v>54</v>
      </c>
      <c r="D29" s="51"/>
      <c r="E29" s="39">
        <f t="shared" si="2"/>
        <v>2115.8160000000003</v>
      </c>
      <c r="F29" s="37">
        <v>705.27200000000005</v>
      </c>
      <c r="G29" s="37">
        <f t="shared" si="7"/>
        <v>705.27200000000005</v>
      </c>
      <c r="H29" s="37">
        <f t="shared" si="7"/>
        <v>705.27200000000005</v>
      </c>
    </row>
    <row r="30" spans="1:8" s="31" customFormat="1" ht="69" customHeight="1">
      <c r="A30" s="41"/>
      <c r="B30" s="42"/>
      <c r="C30" s="50" t="s">
        <v>53</v>
      </c>
      <c r="D30" s="51"/>
      <c r="E30" s="39">
        <f t="shared" si="2"/>
        <v>99</v>
      </c>
      <c r="F30" s="37">
        <v>33</v>
      </c>
      <c r="G30" s="37">
        <f t="shared" si="7"/>
        <v>33</v>
      </c>
      <c r="H30" s="37">
        <f t="shared" si="7"/>
        <v>33</v>
      </c>
    </row>
    <row r="31" spans="1:8">
      <c r="A31" s="41"/>
      <c r="B31" s="42"/>
      <c r="C31" s="35"/>
      <c r="D31" s="36" t="s">
        <v>15</v>
      </c>
      <c r="E31" s="13">
        <f t="shared" si="2"/>
        <v>729</v>
      </c>
      <c r="F31" s="15">
        <v>243</v>
      </c>
      <c r="G31" s="15">
        <v>243</v>
      </c>
      <c r="H31" s="15">
        <v>243</v>
      </c>
    </row>
    <row r="32" spans="1:8" s="9" customFormat="1">
      <c r="A32" s="41" t="s">
        <v>23</v>
      </c>
      <c r="B32" s="42" t="s">
        <v>64</v>
      </c>
      <c r="C32" s="64" t="s">
        <v>58</v>
      </c>
      <c r="D32" s="18" t="s">
        <v>10</v>
      </c>
      <c r="E32" s="13">
        <f t="shared" si="2"/>
        <v>0</v>
      </c>
      <c r="F32" s="13">
        <f>F34+F35+F36+F37</f>
        <v>0</v>
      </c>
      <c r="G32" s="13">
        <f t="shared" ref="G32:H32" si="8">G34+G35+G36+G37</f>
        <v>0</v>
      </c>
      <c r="H32" s="13">
        <f t="shared" si="8"/>
        <v>0</v>
      </c>
    </row>
    <row r="33" spans="1:8" ht="25.5">
      <c r="A33" s="41"/>
      <c r="B33" s="42"/>
      <c r="C33" s="64"/>
      <c r="D33" s="21" t="s">
        <v>11</v>
      </c>
      <c r="E33" s="13"/>
      <c r="F33" s="15"/>
      <c r="G33" s="15"/>
      <c r="H33" s="15"/>
    </row>
    <row r="34" spans="1:8">
      <c r="A34" s="41"/>
      <c r="B34" s="42"/>
      <c r="C34" s="64"/>
      <c r="D34" s="19" t="s">
        <v>12</v>
      </c>
      <c r="E34" s="13">
        <f t="shared" si="2"/>
        <v>0</v>
      </c>
      <c r="F34" s="13">
        <f t="shared" si="2"/>
        <v>0</v>
      </c>
      <c r="G34" s="13">
        <f t="shared" si="2"/>
        <v>0</v>
      </c>
      <c r="H34" s="13">
        <f t="shared" si="2"/>
        <v>0</v>
      </c>
    </row>
    <row r="35" spans="1:8">
      <c r="A35" s="41"/>
      <c r="B35" s="42"/>
      <c r="C35" s="64"/>
      <c r="D35" s="19" t="s">
        <v>13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</row>
    <row r="36" spans="1:8" ht="38.25">
      <c r="A36" s="41"/>
      <c r="B36" s="42"/>
      <c r="C36" s="64"/>
      <c r="D36" s="19" t="s">
        <v>14</v>
      </c>
      <c r="E36" s="13">
        <f t="shared" si="2"/>
        <v>0</v>
      </c>
      <c r="F36" s="13">
        <f t="shared" si="2"/>
        <v>0</v>
      </c>
      <c r="G36" s="13">
        <f t="shared" si="2"/>
        <v>0</v>
      </c>
      <c r="H36" s="13">
        <f t="shared" si="2"/>
        <v>0</v>
      </c>
    </row>
    <row r="37" spans="1:8">
      <c r="A37" s="41"/>
      <c r="B37" s="42"/>
      <c r="C37" s="64"/>
      <c r="D37" s="22" t="s">
        <v>15</v>
      </c>
      <c r="E37" s="13">
        <f t="shared" si="2"/>
        <v>0</v>
      </c>
      <c r="F37" s="13">
        <f t="shared" si="2"/>
        <v>0</v>
      </c>
      <c r="G37" s="13">
        <f t="shared" si="2"/>
        <v>0</v>
      </c>
      <c r="H37" s="13">
        <f t="shared" si="2"/>
        <v>0</v>
      </c>
    </row>
    <row r="38" spans="1:8" s="31" customFormat="1" ht="18.600000000000001" customHeight="1">
      <c r="A38" s="65" t="s">
        <v>50</v>
      </c>
      <c r="B38" s="42" t="s">
        <v>64</v>
      </c>
      <c r="C38" s="68" t="s">
        <v>59</v>
      </c>
      <c r="D38" s="30" t="s">
        <v>10</v>
      </c>
      <c r="E38" s="33">
        <f t="shared" si="2"/>
        <v>0</v>
      </c>
      <c r="F38" s="33">
        <f>F40+F41+F42+F43</f>
        <v>0</v>
      </c>
      <c r="G38" s="33">
        <f>G40+G41+G42+G43</f>
        <v>0</v>
      </c>
      <c r="H38" s="33">
        <f>H40+H41+H42+H43</f>
        <v>0</v>
      </c>
    </row>
    <row r="39" spans="1:8" s="31" customFormat="1" ht="25.5">
      <c r="A39" s="66"/>
      <c r="B39" s="42"/>
      <c r="C39" s="69"/>
      <c r="D39" s="21" t="s">
        <v>11</v>
      </c>
      <c r="E39" s="33"/>
      <c r="F39" s="34"/>
      <c r="G39" s="34"/>
      <c r="H39" s="34"/>
    </row>
    <row r="40" spans="1:8" s="31" customFormat="1" ht="18.600000000000001" customHeight="1">
      <c r="A40" s="66"/>
      <c r="B40" s="42"/>
      <c r="C40" s="69"/>
      <c r="D40" s="32" t="s">
        <v>12</v>
      </c>
      <c r="E40" s="33">
        <f t="shared" si="2"/>
        <v>0</v>
      </c>
      <c r="F40" s="13">
        <f t="shared" si="2"/>
        <v>0</v>
      </c>
      <c r="G40" s="13">
        <f t="shared" si="2"/>
        <v>0</v>
      </c>
      <c r="H40" s="13">
        <f t="shared" si="2"/>
        <v>0</v>
      </c>
    </row>
    <row r="41" spans="1:8" s="31" customFormat="1" ht="30">
      <c r="A41" s="66"/>
      <c r="B41" s="42"/>
      <c r="C41" s="69"/>
      <c r="D41" s="32" t="s">
        <v>13</v>
      </c>
      <c r="E41" s="33">
        <f t="shared" si="2"/>
        <v>0</v>
      </c>
      <c r="F41" s="13">
        <f t="shared" si="2"/>
        <v>0</v>
      </c>
      <c r="G41" s="13">
        <f t="shared" si="2"/>
        <v>0</v>
      </c>
      <c r="H41" s="13">
        <f t="shared" si="2"/>
        <v>0</v>
      </c>
    </row>
    <row r="42" spans="1:8" s="31" customFormat="1" ht="45">
      <c r="A42" s="66"/>
      <c r="B42" s="42"/>
      <c r="C42" s="69"/>
      <c r="D42" s="32" t="s">
        <v>51</v>
      </c>
      <c r="E42" s="33">
        <f t="shared" si="2"/>
        <v>0</v>
      </c>
      <c r="F42" s="34">
        <v>0</v>
      </c>
      <c r="G42" s="34">
        <v>0</v>
      </c>
      <c r="H42" s="34">
        <v>0</v>
      </c>
    </row>
    <row r="43" spans="1:8" ht="14.45" customHeight="1">
      <c r="A43" s="67"/>
      <c r="B43" s="42"/>
      <c r="C43" s="70"/>
      <c r="D43" s="28" t="s">
        <v>15</v>
      </c>
      <c r="E43" s="13">
        <f t="shared" si="2"/>
        <v>0</v>
      </c>
      <c r="F43" s="13">
        <f t="shared" si="2"/>
        <v>0</v>
      </c>
      <c r="G43" s="13">
        <f t="shared" si="2"/>
        <v>0</v>
      </c>
      <c r="H43" s="13">
        <f t="shared" si="2"/>
        <v>0</v>
      </c>
    </row>
    <row r="44" spans="1:8" s="31" customFormat="1" ht="18.600000000000001" customHeight="1">
      <c r="A44" s="65" t="s">
        <v>52</v>
      </c>
      <c r="B44" s="42" t="s">
        <v>64</v>
      </c>
      <c r="C44" s="68" t="s">
        <v>55</v>
      </c>
      <c r="D44" s="30" t="s">
        <v>10</v>
      </c>
      <c r="E44" s="33">
        <f t="shared" si="2"/>
        <v>0</v>
      </c>
      <c r="F44" s="33">
        <f>F46+F47+F48+F49</f>
        <v>0</v>
      </c>
      <c r="G44" s="33">
        <f>G46+G47+G48+G49</f>
        <v>0</v>
      </c>
      <c r="H44" s="33">
        <f>H46+H47+H48+H49</f>
        <v>0</v>
      </c>
    </row>
    <row r="45" spans="1:8" s="31" customFormat="1" ht="25.5">
      <c r="A45" s="66"/>
      <c r="B45" s="42"/>
      <c r="C45" s="69"/>
      <c r="D45" s="21" t="s">
        <v>11</v>
      </c>
      <c r="E45" s="33"/>
      <c r="F45" s="34"/>
      <c r="G45" s="34"/>
      <c r="H45" s="34"/>
    </row>
    <row r="46" spans="1:8" s="31" customFormat="1" ht="18.600000000000001" customHeight="1">
      <c r="A46" s="66"/>
      <c r="B46" s="42"/>
      <c r="C46" s="69"/>
      <c r="D46" s="32" t="s">
        <v>12</v>
      </c>
      <c r="E46" s="33">
        <f t="shared" si="2"/>
        <v>0</v>
      </c>
      <c r="F46" s="13">
        <f t="shared" si="2"/>
        <v>0</v>
      </c>
      <c r="G46" s="13">
        <f t="shared" si="2"/>
        <v>0</v>
      </c>
      <c r="H46" s="13">
        <f t="shared" si="2"/>
        <v>0</v>
      </c>
    </row>
    <row r="47" spans="1:8" s="31" customFormat="1" ht="30">
      <c r="A47" s="66"/>
      <c r="B47" s="42"/>
      <c r="C47" s="69"/>
      <c r="D47" s="32" t="s">
        <v>13</v>
      </c>
      <c r="E47" s="33">
        <f t="shared" si="2"/>
        <v>0</v>
      </c>
      <c r="F47" s="13">
        <f t="shared" si="2"/>
        <v>0</v>
      </c>
      <c r="G47" s="13">
        <f t="shared" si="2"/>
        <v>0</v>
      </c>
      <c r="H47" s="13">
        <f t="shared" si="2"/>
        <v>0</v>
      </c>
    </row>
    <row r="48" spans="1:8" s="31" customFormat="1" ht="45">
      <c r="A48" s="66"/>
      <c r="B48" s="42"/>
      <c r="C48" s="69"/>
      <c r="D48" s="32" t="s">
        <v>51</v>
      </c>
      <c r="E48" s="33">
        <f t="shared" si="2"/>
        <v>0</v>
      </c>
      <c r="F48" s="34">
        <v>0</v>
      </c>
      <c r="G48" s="34">
        <v>0</v>
      </c>
      <c r="H48" s="34">
        <v>0</v>
      </c>
    </row>
    <row r="49" spans="1:8" ht="14.45" customHeight="1">
      <c r="A49" s="67"/>
      <c r="B49" s="42"/>
      <c r="C49" s="70"/>
      <c r="D49" s="28" t="s">
        <v>15</v>
      </c>
      <c r="E49" s="13">
        <f t="shared" si="2"/>
        <v>0</v>
      </c>
      <c r="F49" s="15"/>
      <c r="G49" s="15"/>
      <c r="H49" s="15"/>
    </row>
    <row r="50" spans="1:8" s="10" customFormat="1" ht="14.45" customHeight="1">
      <c r="A50" s="57" t="s">
        <v>24</v>
      </c>
      <c r="B50" s="62" t="s">
        <v>66</v>
      </c>
      <c r="C50" s="63" t="s">
        <v>25</v>
      </c>
      <c r="D50" s="20" t="s">
        <v>10</v>
      </c>
      <c r="E50" s="14">
        <f t="shared" si="2"/>
        <v>409.37400000000002</v>
      </c>
      <c r="F50" s="14">
        <f>F52+F53+F54+F55</f>
        <v>136.458</v>
      </c>
      <c r="G50" s="14">
        <f t="shared" ref="G50:H50" si="9">G52+G53+G54+G55</f>
        <v>136.458</v>
      </c>
      <c r="H50" s="14">
        <f t="shared" si="9"/>
        <v>136.458</v>
      </c>
    </row>
    <row r="51" spans="1:8" s="10" customFormat="1" ht="25.5">
      <c r="A51" s="57"/>
      <c r="B51" s="62"/>
      <c r="C51" s="63"/>
      <c r="D51" s="21" t="s">
        <v>11</v>
      </c>
      <c r="E51" s="14"/>
      <c r="F51" s="14"/>
      <c r="G51" s="14"/>
      <c r="H51" s="14"/>
    </row>
    <row r="52" spans="1:8" s="10" customFormat="1">
      <c r="A52" s="57"/>
      <c r="B52" s="62"/>
      <c r="C52" s="63"/>
      <c r="D52" s="20" t="s">
        <v>12</v>
      </c>
      <c r="E52" s="14">
        <f t="shared" si="2"/>
        <v>0</v>
      </c>
      <c r="F52" s="14">
        <f>F58+F64+F70</f>
        <v>0</v>
      </c>
      <c r="G52" s="14">
        <f t="shared" ref="G52:H52" si="10">G58+G64+G70</f>
        <v>0</v>
      </c>
      <c r="H52" s="14">
        <f t="shared" si="10"/>
        <v>0</v>
      </c>
    </row>
    <row r="53" spans="1:8" s="10" customFormat="1">
      <c r="A53" s="57"/>
      <c r="B53" s="62"/>
      <c r="C53" s="63"/>
      <c r="D53" s="20" t="s">
        <v>13</v>
      </c>
      <c r="E53" s="14">
        <f t="shared" si="2"/>
        <v>0</v>
      </c>
      <c r="F53" s="14">
        <f t="shared" ref="F53:H53" si="11">F59+F65+F71</f>
        <v>0</v>
      </c>
      <c r="G53" s="14">
        <f t="shared" si="11"/>
        <v>0</v>
      </c>
      <c r="H53" s="14">
        <f t="shared" si="11"/>
        <v>0</v>
      </c>
    </row>
    <row r="54" spans="1:8" s="10" customFormat="1" ht="40.5">
      <c r="A54" s="57"/>
      <c r="B54" s="62"/>
      <c r="C54" s="63"/>
      <c r="D54" s="20" t="s">
        <v>44</v>
      </c>
      <c r="E54" s="14">
        <f t="shared" si="2"/>
        <v>409.37400000000002</v>
      </c>
      <c r="F54" s="14">
        <f t="shared" ref="F54:H54" si="12">F60+F66+F72</f>
        <v>136.458</v>
      </c>
      <c r="G54" s="14">
        <f t="shared" si="12"/>
        <v>136.458</v>
      </c>
      <c r="H54" s="14">
        <f t="shared" si="12"/>
        <v>136.458</v>
      </c>
    </row>
    <row r="55" spans="1:8" s="10" customFormat="1">
      <c r="A55" s="57"/>
      <c r="B55" s="62"/>
      <c r="C55" s="63"/>
      <c r="D55" s="23" t="s">
        <v>15</v>
      </c>
      <c r="E55" s="14">
        <f t="shared" si="2"/>
        <v>0</v>
      </c>
      <c r="F55" s="14">
        <f t="shared" ref="F55:H55" si="13">F61+F67+F73</f>
        <v>0</v>
      </c>
      <c r="G55" s="14">
        <f t="shared" si="13"/>
        <v>0</v>
      </c>
      <c r="H55" s="14">
        <f t="shared" si="13"/>
        <v>0</v>
      </c>
    </row>
    <row r="56" spans="1:8" s="9" customFormat="1">
      <c r="A56" s="72" t="s">
        <v>27</v>
      </c>
      <c r="B56" s="77" t="s">
        <v>66</v>
      </c>
      <c r="C56" s="64" t="s">
        <v>28</v>
      </c>
      <c r="D56" s="18" t="s">
        <v>10</v>
      </c>
      <c r="E56" s="13">
        <f t="shared" si="2"/>
        <v>195</v>
      </c>
      <c r="F56" s="13">
        <f>F58+F59+F60+F61</f>
        <v>65</v>
      </c>
      <c r="G56" s="13">
        <f t="shared" ref="G56:H56" si="14">G58+G59+G60+G61</f>
        <v>65</v>
      </c>
      <c r="H56" s="13">
        <f t="shared" si="14"/>
        <v>65</v>
      </c>
    </row>
    <row r="57" spans="1:8" ht="25.5">
      <c r="A57" s="72"/>
      <c r="B57" s="77"/>
      <c r="C57" s="64"/>
      <c r="D57" s="21" t="s">
        <v>11</v>
      </c>
      <c r="E57" s="13"/>
      <c r="F57" s="15"/>
      <c r="G57" s="15"/>
      <c r="H57" s="15"/>
    </row>
    <row r="58" spans="1:8">
      <c r="A58" s="72"/>
      <c r="B58" s="77"/>
      <c r="C58" s="64"/>
      <c r="D58" s="19" t="s">
        <v>12</v>
      </c>
      <c r="E58" s="13">
        <f t="shared" si="2"/>
        <v>0</v>
      </c>
      <c r="F58" s="13">
        <f t="shared" si="2"/>
        <v>0</v>
      </c>
      <c r="G58" s="13">
        <f t="shared" si="2"/>
        <v>0</v>
      </c>
      <c r="H58" s="13">
        <f t="shared" si="2"/>
        <v>0</v>
      </c>
    </row>
    <row r="59" spans="1:8">
      <c r="A59" s="72"/>
      <c r="B59" s="77"/>
      <c r="C59" s="64"/>
      <c r="D59" s="19" t="s">
        <v>13</v>
      </c>
      <c r="E59" s="13">
        <f t="shared" si="2"/>
        <v>0</v>
      </c>
      <c r="F59" s="13">
        <f t="shared" si="2"/>
        <v>0</v>
      </c>
      <c r="G59" s="13">
        <f t="shared" si="2"/>
        <v>0</v>
      </c>
      <c r="H59" s="13">
        <f t="shared" si="2"/>
        <v>0</v>
      </c>
    </row>
    <row r="60" spans="1:8" ht="38.25">
      <c r="A60" s="72"/>
      <c r="B60" s="77"/>
      <c r="C60" s="64"/>
      <c r="D60" s="19" t="s">
        <v>26</v>
      </c>
      <c r="E60" s="17">
        <f t="shared" si="2"/>
        <v>195</v>
      </c>
      <c r="F60" s="16">
        <v>65</v>
      </c>
      <c r="G60" s="16">
        <v>65</v>
      </c>
      <c r="H60" s="16">
        <v>65</v>
      </c>
    </row>
    <row r="61" spans="1:8">
      <c r="A61" s="72"/>
      <c r="B61" s="77"/>
      <c r="C61" s="64"/>
      <c r="D61" s="22" t="s">
        <v>15</v>
      </c>
      <c r="E61" s="17">
        <f t="shared" si="2"/>
        <v>0</v>
      </c>
      <c r="F61" s="16"/>
      <c r="G61" s="16"/>
      <c r="H61" s="16"/>
    </row>
    <row r="62" spans="1:8" s="9" customFormat="1">
      <c r="A62" s="72" t="s">
        <v>29</v>
      </c>
      <c r="B62" s="77" t="s">
        <v>66</v>
      </c>
      <c r="C62" s="64" t="s">
        <v>30</v>
      </c>
      <c r="D62" s="18" t="s">
        <v>10</v>
      </c>
      <c r="E62" s="17">
        <f t="shared" si="2"/>
        <v>214.374</v>
      </c>
      <c r="F62" s="17">
        <f>F64+F65+F66+F67</f>
        <v>71.457999999999998</v>
      </c>
      <c r="G62" s="17">
        <f t="shared" ref="G62:H62" si="15">G64+G65+G66+G67</f>
        <v>71.457999999999998</v>
      </c>
      <c r="H62" s="17">
        <f t="shared" si="15"/>
        <v>71.457999999999998</v>
      </c>
    </row>
    <row r="63" spans="1:8" ht="25.5">
      <c r="A63" s="72"/>
      <c r="B63" s="77"/>
      <c r="C63" s="64"/>
      <c r="D63" s="21" t="s">
        <v>11</v>
      </c>
      <c r="E63" s="17"/>
      <c r="F63" s="16"/>
      <c r="G63" s="16"/>
      <c r="H63" s="16"/>
    </row>
    <row r="64" spans="1:8">
      <c r="A64" s="72"/>
      <c r="B64" s="77"/>
      <c r="C64" s="64"/>
      <c r="D64" s="19" t="s">
        <v>12</v>
      </c>
      <c r="E64" s="17">
        <f t="shared" si="2"/>
        <v>0</v>
      </c>
      <c r="F64" s="13">
        <f t="shared" si="2"/>
        <v>0</v>
      </c>
      <c r="G64" s="13">
        <f t="shared" si="2"/>
        <v>0</v>
      </c>
      <c r="H64" s="13">
        <f t="shared" si="2"/>
        <v>0</v>
      </c>
    </row>
    <row r="65" spans="1:8">
      <c r="A65" s="72"/>
      <c r="B65" s="77"/>
      <c r="C65" s="64"/>
      <c r="D65" s="19" t="s">
        <v>13</v>
      </c>
      <c r="E65" s="17">
        <f t="shared" si="2"/>
        <v>0</v>
      </c>
      <c r="F65" s="13">
        <f t="shared" si="2"/>
        <v>0</v>
      </c>
      <c r="G65" s="13">
        <f t="shared" si="2"/>
        <v>0</v>
      </c>
      <c r="H65" s="13">
        <f t="shared" si="2"/>
        <v>0</v>
      </c>
    </row>
    <row r="66" spans="1:8" ht="38.25">
      <c r="A66" s="72"/>
      <c r="B66" s="77"/>
      <c r="C66" s="64"/>
      <c r="D66" s="19" t="s">
        <v>26</v>
      </c>
      <c r="E66" s="17">
        <f t="shared" si="2"/>
        <v>214.374</v>
      </c>
      <c r="F66" s="16">
        <v>71.457999999999998</v>
      </c>
      <c r="G66" s="16">
        <v>71.457999999999998</v>
      </c>
      <c r="H66" s="16">
        <v>71.457999999999998</v>
      </c>
    </row>
    <row r="67" spans="1:8">
      <c r="A67" s="72"/>
      <c r="B67" s="77"/>
      <c r="C67" s="64"/>
      <c r="D67" s="22" t="s">
        <v>15</v>
      </c>
      <c r="E67" s="13">
        <f t="shared" si="2"/>
        <v>0</v>
      </c>
      <c r="F67" s="15"/>
      <c r="G67" s="15"/>
      <c r="H67" s="15"/>
    </row>
    <row r="68" spans="1:8" s="9" customFormat="1" ht="19.899999999999999" customHeight="1">
      <c r="A68" s="72" t="s">
        <v>61</v>
      </c>
      <c r="B68" s="77" t="s">
        <v>66</v>
      </c>
      <c r="C68" s="45" t="s">
        <v>60</v>
      </c>
      <c r="D68" s="24" t="s">
        <v>10</v>
      </c>
      <c r="E68" s="13">
        <f>F68+G68+H68</f>
        <v>0</v>
      </c>
      <c r="F68" s="13">
        <f>F70+F71+F72+F73</f>
        <v>0</v>
      </c>
      <c r="G68" s="13">
        <f>G70+G71+G72+G73</f>
        <v>0</v>
      </c>
      <c r="H68" s="13">
        <f>H70+H71+H72+H73</f>
        <v>0</v>
      </c>
    </row>
    <row r="69" spans="1:8" ht="25.5">
      <c r="A69" s="72"/>
      <c r="B69" s="77"/>
      <c r="C69" s="46"/>
      <c r="D69" s="21" t="s">
        <v>11</v>
      </c>
      <c r="E69" s="13"/>
      <c r="F69" s="15"/>
      <c r="G69" s="15"/>
      <c r="H69" s="15"/>
    </row>
    <row r="70" spans="1:8" ht="17.45" customHeight="1">
      <c r="A70" s="72"/>
      <c r="B70" s="77"/>
      <c r="C70" s="46"/>
      <c r="D70" s="25" t="s">
        <v>12</v>
      </c>
      <c r="E70" s="13">
        <f>F70+G70+H70</f>
        <v>0</v>
      </c>
      <c r="F70" s="13">
        <f t="shared" ref="F70:H73" si="16">G70+H70+I70</f>
        <v>0</v>
      </c>
      <c r="G70" s="13">
        <f t="shared" si="16"/>
        <v>0</v>
      </c>
      <c r="H70" s="13">
        <f t="shared" si="16"/>
        <v>0</v>
      </c>
    </row>
    <row r="71" spans="1:8" ht="17.45" customHeight="1">
      <c r="A71" s="72"/>
      <c r="B71" s="77"/>
      <c r="C71" s="46"/>
      <c r="D71" s="25" t="s">
        <v>13</v>
      </c>
      <c r="E71" s="13">
        <f>F71+G71+H71</f>
        <v>0</v>
      </c>
      <c r="F71" s="13">
        <f t="shared" si="16"/>
        <v>0</v>
      </c>
      <c r="G71" s="13">
        <f t="shared" si="16"/>
        <v>0</v>
      </c>
      <c r="H71" s="13">
        <f t="shared" si="16"/>
        <v>0</v>
      </c>
    </row>
    <row r="72" spans="1:8" ht="38.25">
      <c r="A72" s="72"/>
      <c r="B72" s="77"/>
      <c r="C72" s="46"/>
      <c r="D72" s="25" t="s">
        <v>26</v>
      </c>
      <c r="E72" s="13">
        <f>F72+G72+H72</f>
        <v>0</v>
      </c>
      <c r="F72" s="13">
        <f t="shared" si="16"/>
        <v>0</v>
      </c>
      <c r="G72" s="13">
        <f t="shared" si="16"/>
        <v>0</v>
      </c>
      <c r="H72" s="13">
        <f t="shared" si="16"/>
        <v>0</v>
      </c>
    </row>
    <row r="73" spans="1:8">
      <c r="A73" s="72"/>
      <c r="B73" s="77"/>
      <c r="C73" s="47"/>
      <c r="D73" s="26" t="s">
        <v>15</v>
      </c>
      <c r="E73" s="13">
        <f>F73+G73+H73</f>
        <v>0</v>
      </c>
      <c r="F73" s="13">
        <f t="shared" si="16"/>
        <v>0</v>
      </c>
      <c r="G73" s="13">
        <f t="shared" si="16"/>
        <v>0</v>
      </c>
      <c r="H73" s="13">
        <f t="shared" si="16"/>
        <v>0</v>
      </c>
    </row>
    <row r="74" spans="1:8" s="10" customFormat="1" ht="14.45" customHeight="1">
      <c r="A74" s="76" t="s">
        <v>31</v>
      </c>
      <c r="B74" s="58" t="s">
        <v>67</v>
      </c>
      <c r="C74" s="59" t="s">
        <v>46</v>
      </c>
      <c r="D74" s="20" t="s">
        <v>10</v>
      </c>
      <c r="E74" s="14">
        <f t="shared" ref="E74:H91" si="17">F74+G74+H74</f>
        <v>28798.32</v>
      </c>
      <c r="F74" s="14">
        <f t="shared" ref="F74" si="18">F76+F77+F78+F79</f>
        <v>28798.32</v>
      </c>
      <c r="G74" s="14">
        <f t="shared" ref="G74" si="19">G76+G77+G78+G79</f>
        <v>0</v>
      </c>
      <c r="H74" s="14">
        <f t="shared" ref="H74" si="20">H76+H77+H78+H79</f>
        <v>0</v>
      </c>
    </row>
    <row r="75" spans="1:8" s="10" customFormat="1" ht="25.5">
      <c r="A75" s="76"/>
      <c r="B75" s="58"/>
      <c r="C75" s="59"/>
      <c r="D75" s="21" t="s">
        <v>11</v>
      </c>
      <c r="E75" s="14"/>
      <c r="F75" s="14"/>
      <c r="G75" s="14"/>
      <c r="H75" s="14"/>
    </row>
    <row r="76" spans="1:8" s="10" customFormat="1">
      <c r="A76" s="76"/>
      <c r="B76" s="58"/>
      <c r="C76" s="59"/>
      <c r="D76" s="20" t="s">
        <v>12</v>
      </c>
      <c r="E76" s="14">
        <f t="shared" si="17"/>
        <v>0</v>
      </c>
      <c r="F76" s="14">
        <f>F82+F88</f>
        <v>0</v>
      </c>
      <c r="G76" s="14">
        <f t="shared" ref="G76:H76" si="21">G82+G88</f>
        <v>0</v>
      </c>
      <c r="H76" s="14">
        <f t="shared" si="21"/>
        <v>0</v>
      </c>
    </row>
    <row r="77" spans="1:8" s="10" customFormat="1">
      <c r="A77" s="76"/>
      <c r="B77" s="58"/>
      <c r="C77" s="59"/>
      <c r="D77" s="20" t="s">
        <v>13</v>
      </c>
      <c r="E77" s="14">
        <f t="shared" si="17"/>
        <v>27358.403999999999</v>
      </c>
      <c r="F77" s="14">
        <f t="shared" ref="F77:H77" si="22">F83+F89</f>
        <v>27358.403999999999</v>
      </c>
      <c r="G77" s="14">
        <f t="shared" si="22"/>
        <v>0</v>
      </c>
      <c r="H77" s="14">
        <f t="shared" si="22"/>
        <v>0</v>
      </c>
    </row>
    <row r="78" spans="1:8" s="10" customFormat="1" ht="40.5">
      <c r="A78" s="76"/>
      <c r="B78" s="58"/>
      <c r="C78" s="59"/>
      <c r="D78" s="20" t="s">
        <v>44</v>
      </c>
      <c r="E78" s="14">
        <f t="shared" si="17"/>
        <v>1439.9159999999999</v>
      </c>
      <c r="F78" s="14">
        <f t="shared" ref="F78:H78" si="23">F84+F90</f>
        <v>1439.9159999999999</v>
      </c>
      <c r="G78" s="14">
        <f t="shared" si="23"/>
        <v>0</v>
      </c>
      <c r="H78" s="14">
        <f t="shared" si="23"/>
        <v>0</v>
      </c>
    </row>
    <row r="79" spans="1:8" s="10" customFormat="1" ht="24" customHeight="1">
      <c r="A79" s="76"/>
      <c r="B79" s="58"/>
      <c r="C79" s="59"/>
      <c r="D79" s="23" t="s">
        <v>15</v>
      </c>
      <c r="E79" s="14">
        <f t="shared" si="17"/>
        <v>0</v>
      </c>
      <c r="F79" s="14">
        <f t="shared" ref="F79:H79" si="24">F85+F91</f>
        <v>0</v>
      </c>
      <c r="G79" s="14">
        <f t="shared" si="24"/>
        <v>0</v>
      </c>
      <c r="H79" s="14">
        <f t="shared" si="24"/>
        <v>0</v>
      </c>
    </row>
    <row r="80" spans="1:8" s="9" customFormat="1" ht="14.45" customHeight="1">
      <c r="A80" s="72" t="s">
        <v>32</v>
      </c>
      <c r="B80" s="61" t="s">
        <v>68</v>
      </c>
      <c r="C80" s="45" t="s">
        <v>62</v>
      </c>
      <c r="D80" s="18" t="s">
        <v>10</v>
      </c>
      <c r="E80" s="13">
        <f t="shared" si="17"/>
        <v>28798.32</v>
      </c>
      <c r="F80" s="13">
        <f>F82+F83+F84+F85</f>
        <v>28798.32</v>
      </c>
      <c r="G80" s="13">
        <f>G82+G83+G84+G85</f>
        <v>0</v>
      </c>
      <c r="H80" s="13">
        <f>H82+H83+H84+H85</f>
        <v>0</v>
      </c>
    </row>
    <row r="81" spans="1:8" ht="25.5">
      <c r="A81" s="72"/>
      <c r="B81" s="58"/>
      <c r="C81" s="46"/>
      <c r="D81" s="21" t="s">
        <v>11</v>
      </c>
      <c r="E81" s="13"/>
      <c r="F81" s="15"/>
      <c r="G81" s="15"/>
      <c r="H81" s="15"/>
    </row>
    <row r="82" spans="1:8">
      <c r="A82" s="72"/>
      <c r="B82" s="58"/>
      <c r="C82" s="46"/>
      <c r="D82" s="19" t="s">
        <v>12</v>
      </c>
      <c r="E82" s="13">
        <f t="shared" si="17"/>
        <v>0</v>
      </c>
      <c r="F82" s="13">
        <f t="shared" si="17"/>
        <v>0</v>
      </c>
      <c r="G82" s="13">
        <f t="shared" si="17"/>
        <v>0</v>
      </c>
      <c r="H82" s="13">
        <f t="shared" si="17"/>
        <v>0</v>
      </c>
    </row>
    <row r="83" spans="1:8">
      <c r="A83" s="72"/>
      <c r="B83" s="58"/>
      <c r="C83" s="46"/>
      <c r="D83" s="29" t="s">
        <v>13</v>
      </c>
      <c r="E83" s="13">
        <f t="shared" si="17"/>
        <v>27358.403999999999</v>
      </c>
      <c r="F83" s="15">
        <v>27358.403999999999</v>
      </c>
      <c r="G83" s="13">
        <f t="shared" si="17"/>
        <v>0</v>
      </c>
      <c r="H83" s="13">
        <f t="shared" si="17"/>
        <v>0</v>
      </c>
    </row>
    <row r="84" spans="1:8" ht="39.6" customHeight="1">
      <c r="A84" s="72"/>
      <c r="B84" s="58"/>
      <c r="C84" s="46"/>
      <c r="D84" s="27" t="s">
        <v>26</v>
      </c>
      <c r="E84" s="13">
        <f t="shared" si="17"/>
        <v>1439.9159999999999</v>
      </c>
      <c r="F84" s="15">
        <v>1439.9159999999999</v>
      </c>
      <c r="G84" s="13">
        <f t="shared" si="17"/>
        <v>0</v>
      </c>
      <c r="H84" s="13">
        <f t="shared" si="17"/>
        <v>0</v>
      </c>
    </row>
    <row r="85" spans="1:8" ht="16.899999999999999" customHeight="1">
      <c r="A85" s="72"/>
      <c r="B85" s="58"/>
      <c r="C85" s="47"/>
      <c r="D85" s="22" t="s">
        <v>15</v>
      </c>
      <c r="E85" s="13">
        <f t="shared" si="17"/>
        <v>0</v>
      </c>
      <c r="F85" s="13">
        <f t="shared" si="17"/>
        <v>0</v>
      </c>
      <c r="G85" s="13">
        <f t="shared" si="17"/>
        <v>0</v>
      </c>
      <c r="H85" s="13">
        <f t="shared" si="17"/>
        <v>0</v>
      </c>
    </row>
    <row r="86" spans="1:8" s="9" customFormat="1" ht="22.9" customHeight="1">
      <c r="A86" s="72" t="s">
        <v>33</v>
      </c>
      <c r="B86" s="42" t="s">
        <v>67</v>
      </c>
      <c r="C86" s="64" t="s">
        <v>45</v>
      </c>
      <c r="D86" s="18" t="s">
        <v>10</v>
      </c>
      <c r="E86" s="13">
        <f t="shared" si="17"/>
        <v>0</v>
      </c>
      <c r="F86" s="13">
        <f>F88+F89+F90+F91</f>
        <v>0</v>
      </c>
      <c r="G86" s="13">
        <f t="shared" ref="G86:H86" si="25">G88+G89+G90+G91</f>
        <v>0</v>
      </c>
      <c r="H86" s="13">
        <f t="shared" si="25"/>
        <v>0</v>
      </c>
    </row>
    <row r="87" spans="1:8" ht="28.15" customHeight="1">
      <c r="A87" s="72"/>
      <c r="B87" s="42"/>
      <c r="C87" s="64"/>
      <c r="D87" s="21" t="s">
        <v>11</v>
      </c>
      <c r="E87" s="13"/>
      <c r="F87" s="15"/>
      <c r="G87" s="15"/>
      <c r="H87" s="15"/>
    </row>
    <row r="88" spans="1:8">
      <c r="A88" s="72"/>
      <c r="B88" s="42"/>
      <c r="C88" s="64"/>
      <c r="D88" s="19" t="s">
        <v>12</v>
      </c>
      <c r="E88" s="13">
        <f t="shared" si="17"/>
        <v>0</v>
      </c>
      <c r="F88" s="13">
        <f t="shared" si="17"/>
        <v>0</v>
      </c>
      <c r="G88" s="13">
        <f t="shared" si="17"/>
        <v>0</v>
      </c>
      <c r="H88" s="13">
        <f t="shared" si="17"/>
        <v>0</v>
      </c>
    </row>
    <row r="89" spans="1:8">
      <c r="A89" s="72"/>
      <c r="B89" s="42"/>
      <c r="C89" s="64"/>
      <c r="D89" s="19" t="s">
        <v>13</v>
      </c>
      <c r="E89" s="13">
        <f t="shared" si="17"/>
        <v>0</v>
      </c>
      <c r="F89" s="13">
        <f t="shared" si="17"/>
        <v>0</v>
      </c>
      <c r="G89" s="13">
        <f t="shared" si="17"/>
        <v>0</v>
      </c>
      <c r="H89" s="13">
        <f t="shared" si="17"/>
        <v>0</v>
      </c>
    </row>
    <row r="90" spans="1:8" ht="40.9" customHeight="1">
      <c r="A90" s="72"/>
      <c r="B90" s="42"/>
      <c r="C90" s="64"/>
      <c r="D90" s="19" t="s">
        <v>26</v>
      </c>
      <c r="E90" s="13">
        <f t="shared" si="17"/>
        <v>0</v>
      </c>
      <c r="F90" s="13">
        <f t="shared" si="17"/>
        <v>0</v>
      </c>
      <c r="G90" s="13">
        <f t="shared" si="17"/>
        <v>0</v>
      </c>
      <c r="H90" s="13">
        <f t="shared" si="17"/>
        <v>0</v>
      </c>
    </row>
    <row r="91" spans="1:8" ht="15.6" customHeight="1">
      <c r="A91" s="72"/>
      <c r="B91" s="42"/>
      <c r="C91" s="64"/>
      <c r="D91" s="22" t="s">
        <v>15</v>
      </c>
      <c r="E91" s="13">
        <f t="shared" si="17"/>
        <v>0</v>
      </c>
      <c r="F91" s="13">
        <f t="shared" si="17"/>
        <v>0</v>
      </c>
      <c r="G91" s="13">
        <f t="shared" si="17"/>
        <v>0</v>
      </c>
      <c r="H91" s="13">
        <f t="shared" si="17"/>
        <v>0</v>
      </c>
    </row>
    <row r="92" spans="1:8">
      <c r="A92" s="2"/>
      <c r="B92" s="2"/>
      <c r="C92" s="2"/>
      <c r="D92" s="2"/>
      <c r="E92" s="40"/>
      <c r="F92" s="2"/>
      <c r="G92" s="2"/>
      <c r="H92" s="2"/>
    </row>
    <row r="93" spans="1:8" ht="15.75">
      <c r="A93" s="71" t="s">
        <v>34</v>
      </c>
      <c r="B93" s="71"/>
      <c r="C93" s="71"/>
      <c r="G93" s="71" t="s">
        <v>35</v>
      </c>
      <c r="H93" s="71"/>
    </row>
    <row r="94" spans="1:8" ht="15.75">
      <c r="A94" s="3"/>
      <c r="G94" s="12"/>
      <c r="H94" s="12"/>
    </row>
    <row r="95" spans="1:8" ht="15.75">
      <c r="A95" s="71" t="s">
        <v>36</v>
      </c>
      <c r="B95" s="71"/>
      <c r="G95" s="12"/>
      <c r="H95" s="12"/>
    </row>
    <row r="96" spans="1:8" ht="16.899999999999999" customHeight="1">
      <c r="A96" s="71" t="s">
        <v>37</v>
      </c>
      <c r="B96" s="71"/>
      <c r="G96" s="71" t="s">
        <v>38</v>
      </c>
      <c r="H96" s="71"/>
    </row>
    <row r="97" spans="1:7" ht="15.75">
      <c r="A97" s="3"/>
    </row>
    <row r="98" spans="1:7" ht="15.75">
      <c r="A98" s="71" t="s">
        <v>39</v>
      </c>
      <c r="B98" s="71"/>
    </row>
    <row r="99" spans="1:7" ht="15.75">
      <c r="A99" s="11" t="s">
        <v>40</v>
      </c>
      <c r="B99" s="12"/>
      <c r="G99" s="4" t="s">
        <v>41</v>
      </c>
    </row>
  </sheetData>
  <mergeCells count="59">
    <mergeCell ref="C68:C73"/>
    <mergeCell ref="D2:H2"/>
    <mergeCell ref="A3:H3"/>
    <mergeCell ref="A4:H4"/>
    <mergeCell ref="A74:A79"/>
    <mergeCell ref="B74:B79"/>
    <mergeCell ref="C74:C79"/>
    <mergeCell ref="A62:A67"/>
    <mergeCell ref="B62:B67"/>
    <mergeCell ref="C62:C67"/>
    <mergeCell ref="A56:A61"/>
    <mergeCell ref="B56:B61"/>
    <mergeCell ref="C56:C61"/>
    <mergeCell ref="A68:A73"/>
    <mergeCell ref="B68:B73"/>
    <mergeCell ref="A50:A55"/>
    <mergeCell ref="A86:A91"/>
    <mergeCell ref="B86:B91"/>
    <mergeCell ref="C86:C91"/>
    <mergeCell ref="A80:A85"/>
    <mergeCell ref="B80:B85"/>
    <mergeCell ref="C80:C85"/>
    <mergeCell ref="A96:B96"/>
    <mergeCell ref="A98:B98"/>
    <mergeCell ref="G93:H93"/>
    <mergeCell ref="G96:H96"/>
    <mergeCell ref="A93:C93"/>
    <mergeCell ref="A95:B95"/>
    <mergeCell ref="B50:B55"/>
    <mergeCell ref="C50:C55"/>
    <mergeCell ref="A32:A37"/>
    <mergeCell ref="B32:B37"/>
    <mergeCell ref="C32:C37"/>
    <mergeCell ref="A38:A43"/>
    <mergeCell ref="B38:B43"/>
    <mergeCell ref="A44:A49"/>
    <mergeCell ref="B44:B49"/>
    <mergeCell ref="C38:C43"/>
    <mergeCell ref="C44:C49"/>
    <mergeCell ref="E5:H5"/>
    <mergeCell ref="E6:E7"/>
    <mergeCell ref="A15:A20"/>
    <mergeCell ref="B15:B20"/>
    <mergeCell ref="C15:C20"/>
    <mergeCell ref="D5:D7"/>
    <mergeCell ref="B5:B7"/>
    <mergeCell ref="A9:A14"/>
    <mergeCell ref="B9:B14"/>
    <mergeCell ref="C9:C14"/>
    <mergeCell ref="A5:A7"/>
    <mergeCell ref="C5:C7"/>
    <mergeCell ref="A21:A31"/>
    <mergeCell ref="B21:B31"/>
    <mergeCell ref="C26:D26"/>
    <mergeCell ref="C21:C25"/>
    <mergeCell ref="C27:D27"/>
    <mergeCell ref="C28:D28"/>
    <mergeCell ref="C29:D29"/>
    <mergeCell ref="C30:D30"/>
  </mergeCells>
  <pageMargins left="0.70866141732283472" right="0.70866141732283472" top="0.74803149606299213" bottom="0.74803149606299213" header="0.31496062992125984" footer="0.31496062992125984"/>
  <pageSetup paperSize="9" scale="89" fitToHeight="7" orientation="landscape" r:id="rId1"/>
  <rowBreaks count="2" manualBreakCount="2">
    <brk id="31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2017-11-21T11:45:10Z</dcterms:modified>
</cp:coreProperties>
</file>